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7970" windowHeight="114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Лист1!$A$1:$H$34</definedName>
  </definedNames>
  <calcPr calcId="125725"/>
</workbook>
</file>

<file path=xl/calcChain.xml><?xml version="1.0" encoding="utf-8"?>
<calcChain xmlns="http://schemas.openxmlformats.org/spreadsheetml/2006/main">
  <c r="G28" i="1"/>
  <c r="G23"/>
  <c r="G18"/>
  <c r="G14"/>
  <c r="G12"/>
  <c r="G10"/>
  <c r="E28"/>
  <c r="E23"/>
  <c r="E18"/>
  <c r="E14"/>
  <c r="E12"/>
  <c r="E10"/>
  <c r="C28"/>
  <c r="C8" s="1"/>
  <c r="C23"/>
  <c r="C10"/>
  <c r="C12"/>
  <c r="C14"/>
  <c r="C18"/>
  <c r="G9"/>
  <c r="G8" l="1"/>
  <c r="H19" s="1"/>
  <c r="E9"/>
  <c r="E8" s="1"/>
  <c r="C9"/>
  <c r="D20" s="1"/>
  <c r="F20" l="1"/>
  <c r="F34"/>
  <c r="H33"/>
  <c r="H21"/>
  <c r="H20"/>
  <c r="H15"/>
  <c r="H14" s="1"/>
  <c r="H30"/>
  <c r="H26"/>
  <c r="H17"/>
  <c r="H31"/>
  <c r="H16"/>
  <c r="H11"/>
  <c r="H10" s="1"/>
  <c r="H18"/>
  <c r="H32"/>
  <c r="H34"/>
  <c r="H24"/>
  <c r="H25"/>
  <c r="H13"/>
  <c r="H12" s="1"/>
  <c r="H29"/>
  <c r="H28" s="1"/>
  <c r="H27"/>
  <c r="H22"/>
  <c r="F22"/>
  <c r="F16"/>
  <c r="F13"/>
  <c r="F12" s="1"/>
  <c r="F24"/>
  <c r="F27"/>
  <c r="F33"/>
  <c r="F29"/>
  <c r="F30"/>
  <c r="F32"/>
  <c r="F17"/>
  <c r="F19"/>
  <c r="F21"/>
  <c r="F26"/>
  <c r="F15"/>
  <c r="F14" s="1"/>
  <c r="F25"/>
  <c r="F11"/>
  <c r="F10" s="1"/>
  <c r="F31"/>
  <c r="F23"/>
  <c r="D26"/>
  <c r="D31"/>
  <c r="D13"/>
  <c r="D12" s="1"/>
  <c r="D25"/>
  <c r="D17"/>
  <c r="D21"/>
  <c r="D34"/>
  <c r="D29"/>
  <c r="D16"/>
  <c r="D27"/>
  <c r="D32"/>
  <c r="D15"/>
  <c r="D14" s="1"/>
  <c r="D11"/>
  <c r="D10" s="1"/>
  <c r="D19"/>
  <c r="D18" s="1"/>
  <c r="D30"/>
  <c r="D22"/>
  <c r="D24"/>
  <c r="D33"/>
  <c r="D23" l="1"/>
  <c r="D9" s="1"/>
  <c r="F28"/>
  <c r="H23"/>
  <c r="H9" s="1"/>
  <c r="H8" s="1"/>
  <c r="F18"/>
  <c r="F9" s="1"/>
  <c r="F8" s="1"/>
  <c r="D28"/>
  <c r="D8" l="1"/>
</calcChain>
</file>

<file path=xl/sharedStrings.xml><?xml version="1.0" encoding="utf-8"?>
<sst xmlns="http://schemas.openxmlformats.org/spreadsheetml/2006/main" count="66" uniqueCount="61">
  <si>
    <t>НАИМЕНОВАНИЕ ДОХОДОВ</t>
  </si>
  <si>
    <t>Сумма</t>
  </si>
  <si>
    <t>Налог на доходы физических лиц</t>
  </si>
  <si>
    <t>НАЛОГИ НА СОВОКУПНЫЙ ДОХОД</t>
  </si>
  <si>
    <t>НАЛОГИ НА ИМУЩЕСТВО</t>
  </si>
  <si>
    <t>ГОСУДАРСТВЕННАЯ ПОШЛИНА,СБОРЫ</t>
  </si>
  <si>
    <t>ПЛАТЕЖИ ПРИ ПОЛЬЗОВАНИИ ПРИРОДНЫМИ РЕСУРСАМИ</t>
  </si>
  <si>
    <t>ШТРАФЫ,САНКЦИИ,ВОЗМЕЩЕНИЕ УЩЕРБА</t>
  </si>
  <si>
    <t>Дотации от других бюджетов бюджетной системы Российской Федерации</t>
  </si>
  <si>
    <t>Субвенции от других бюджетов бюджетной системы Российской Федерации</t>
  </si>
  <si>
    <t>Субсидии от других бюджетов бюджетной системы Российской Федерации</t>
  </si>
  <si>
    <t>1.1.</t>
  </si>
  <si>
    <t>1.1.1</t>
  </si>
  <si>
    <t>1.2.</t>
  </si>
  <si>
    <t>1.2.1</t>
  </si>
  <si>
    <t>1.3.</t>
  </si>
  <si>
    <t>1.4.</t>
  </si>
  <si>
    <t>1.6.</t>
  </si>
  <si>
    <t>1.6.1</t>
  </si>
  <si>
    <t>1.6.2</t>
  </si>
  <si>
    <t>1.7.</t>
  </si>
  <si>
    <t>1.8.</t>
  </si>
  <si>
    <t>2</t>
  </si>
  <si>
    <t>2.1.</t>
  </si>
  <si>
    <t>2.2.</t>
  </si>
  <si>
    <t xml:space="preserve">      СТРУКТУРА ДОХОДОВ РАЙОННОГО БЮДЖЕТА    </t>
  </si>
  <si>
    <t>ДОХОДЫ,   всего</t>
  </si>
  <si>
    <t>Единный налог на вменённый доход</t>
  </si>
  <si>
    <t>Транспортный налог</t>
  </si>
  <si>
    <t>НАЛОГ НА ДОБЫЧУ ПОЛЕЗНЫХ ИСКОПАЕМЫХ</t>
  </si>
  <si>
    <t>НАЛОГОВЫЕ И НЕНАЛОГОВЫЕ ДОХОДЫ</t>
  </si>
  <si>
    <t>1.5.</t>
  </si>
  <si>
    <t>1.8.1</t>
  </si>
  <si>
    <t>1.8.2</t>
  </si>
  <si>
    <t>Доходы от реализации имущества</t>
  </si>
  <si>
    <t>Доходы от реализации земельных участков</t>
  </si>
  <si>
    <t>Доходы от сдачи в аренду земли</t>
  </si>
  <si>
    <t>ДОХОДЫ ОТ ПРОДАЖИ МАТЕРИАЛЬНЫХ И НЕМАТЕРИАЛЬНЫХ АКТИВОВ</t>
  </si>
  <si>
    <t>2.3.</t>
  </si>
  <si>
    <t>2.4.</t>
  </si>
  <si>
    <t>Иные межбюджетные трансферты</t>
  </si>
  <si>
    <t>Межбюджетные трансферты,передаваемые в бюджет района из бюджетов поселений</t>
  </si>
  <si>
    <t>1.3.1</t>
  </si>
  <si>
    <t>Приложение 1</t>
  </si>
  <si>
    <t>ДОХОДЫ ОТ ИСПОЛЬЗОВАНИЯ ИМУЩЕСТВА, НАХОДЯЩЕГОСЯ В ГОСУДАРСТВЕННОЙ И МУНИЦИПАЛЬНОЙ СОБСТВЕННОСТИ</t>
  </si>
  <si>
    <t xml:space="preserve">Прочие доходы от использования имущества </t>
  </si>
  <si>
    <t>НАЛОГИ НА ПРИБЫЛЬ, ДОХОДЫ</t>
  </si>
  <si>
    <t>Уд. вес,%</t>
  </si>
  <si>
    <t>Проект бюджета на 2013 год</t>
  </si>
  <si>
    <t>Проект бюджета на 2014 год</t>
  </si>
  <si>
    <t xml:space="preserve"> </t>
  </si>
  <si>
    <t>Доходы от приносящей доход деятельности казённых уч-й</t>
  </si>
  <si>
    <t>БЕЗВОЗМЕЗДНЫЕ ПОСТУПЛЕНИЯ ОТ ДРУГИХ БЮДЖЕТОВ БЮДЖЕТНОЙ СИСТЕМЫ РФ</t>
  </si>
  <si>
    <t>3</t>
  </si>
  <si>
    <t>ПРОЧИЕ БЕЗВОЗМЕЗДНЫЕ ПОСТУПЛЕНИЯ</t>
  </si>
  <si>
    <t>1.10.</t>
  </si>
  <si>
    <t>1.9.</t>
  </si>
  <si>
    <t>Доходы от сдачи в аренду имущества, находящегося в оперативном управлении</t>
  </si>
  <si>
    <t>1.6.3</t>
  </si>
  <si>
    <t>Катав-Ивановского  муниципального  района  на  2013 - 2015  годы</t>
  </si>
  <si>
    <t>Проект бюджета на 2015 год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</si>
</sst>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3"/>
      <name val="Arial Cyr"/>
      <charset val="204"/>
    </font>
    <font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 applyAlignment="1"/>
    <xf numFmtId="164" fontId="2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/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164" fontId="2" fillId="3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/>
    <xf numFmtId="0" fontId="4" fillId="0" borderId="1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zoomScaleNormal="100" workbookViewId="0">
      <selection activeCell="G32" sqref="G32"/>
    </sheetView>
  </sheetViews>
  <sheetFormatPr defaultRowHeight="18"/>
  <cols>
    <col min="1" max="1" width="8.42578125" style="3" customWidth="1"/>
    <col min="2" max="2" width="58" style="3" customWidth="1"/>
    <col min="3" max="3" width="14.140625" style="3" customWidth="1"/>
    <col min="4" max="4" width="9.85546875" style="3" customWidth="1"/>
    <col min="5" max="5" width="13.7109375" style="3" customWidth="1"/>
    <col min="6" max="6" width="9.140625" style="3" customWidth="1"/>
    <col min="7" max="7" width="13.42578125" style="3" customWidth="1"/>
    <col min="8" max="8" width="9.42578125" style="3" customWidth="1"/>
    <col min="9" max="16384" width="9.140625" style="3"/>
  </cols>
  <sheetData>
    <row r="1" spans="1:8" ht="25.5" customHeight="1">
      <c r="C1" s="24"/>
      <c r="D1" s="24"/>
      <c r="E1" s="24"/>
      <c r="F1" s="24"/>
      <c r="G1" s="24" t="s">
        <v>43</v>
      </c>
      <c r="H1" s="24"/>
    </row>
    <row r="2" spans="1:8" ht="7.5" customHeight="1">
      <c r="D2" s="2"/>
      <c r="F2" s="2"/>
      <c r="H2" s="2"/>
    </row>
    <row r="3" spans="1:8" ht="22.5" customHeight="1">
      <c r="A3" s="27" t="s">
        <v>25</v>
      </c>
      <c r="B3" s="27"/>
      <c r="C3" s="27"/>
      <c r="D3" s="27"/>
      <c r="E3" s="27"/>
      <c r="F3" s="27"/>
      <c r="G3" s="27"/>
      <c r="H3" s="27"/>
    </row>
    <row r="4" spans="1:8" ht="18.75" customHeight="1">
      <c r="A4" s="28" t="s">
        <v>59</v>
      </c>
      <c r="B4" s="28"/>
      <c r="C4" s="28"/>
      <c r="D4" s="28"/>
      <c r="E4" s="28"/>
      <c r="F4" s="28"/>
      <c r="G4" s="28"/>
      <c r="H4" s="28"/>
    </row>
    <row r="5" spans="1:8" ht="11.25" customHeight="1"/>
    <row r="6" spans="1:8" ht="37.5" customHeight="1">
      <c r="A6" s="29"/>
      <c r="B6" s="31" t="s">
        <v>0</v>
      </c>
      <c r="C6" s="25" t="s">
        <v>48</v>
      </c>
      <c r="D6" s="26"/>
      <c r="E6" s="25" t="s">
        <v>49</v>
      </c>
      <c r="F6" s="26"/>
      <c r="G6" s="25" t="s">
        <v>60</v>
      </c>
      <c r="H6" s="26"/>
    </row>
    <row r="7" spans="1:8" ht="35.25" customHeight="1">
      <c r="A7" s="30"/>
      <c r="B7" s="32"/>
      <c r="C7" s="18" t="s">
        <v>1</v>
      </c>
      <c r="D7" s="18" t="s">
        <v>47</v>
      </c>
      <c r="E7" s="18" t="s">
        <v>1</v>
      </c>
      <c r="F7" s="18" t="s">
        <v>47</v>
      </c>
      <c r="G7" s="18" t="s">
        <v>1</v>
      </c>
      <c r="H7" s="18" t="s">
        <v>47</v>
      </c>
    </row>
    <row r="8" spans="1:8" ht="34.5" customHeight="1">
      <c r="A8" s="4"/>
      <c r="B8" s="1" t="s">
        <v>26</v>
      </c>
      <c r="C8" s="5">
        <f>SUM(C9,C28,C34)</f>
        <v>699816.20000000007</v>
      </c>
      <c r="D8" s="5">
        <f t="shared" ref="C8:H8" si="0">SUM(D9,D28,D34)</f>
        <v>99.999999999999986</v>
      </c>
      <c r="E8" s="5">
        <f t="shared" si="0"/>
        <v>642772.4</v>
      </c>
      <c r="F8" s="5">
        <f t="shared" si="0"/>
        <v>100</v>
      </c>
      <c r="G8" s="5">
        <f t="shared" si="0"/>
        <v>686384.2</v>
      </c>
      <c r="H8" s="5">
        <f t="shared" si="0"/>
        <v>100.00000000000003</v>
      </c>
    </row>
    <row r="9" spans="1:8" ht="36.75" customHeight="1">
      <c r="A9" s="6">
        <v>1</v>
      </c>
      <c r="B9" s="20" t="s">
        <v>30</v>
      </c>
      <c r="C9" s="7">
        <f>SUM(C10,C12,C14,C17,C18,C22,C27,C26,C16,C23)</f>
        <v>200068.7</v>
      </c>
      <c r="D9" s="7">
        <f>SUM(D10,D12,D14,D17,D18,D22,D27,D16,D23,D26)</f>
        <v>28.588749445925945</v>
      </c>
      <c r="E9" s="7">
        <f>SUM(E10,E12,E14,E17,E18,E22,E27,E26,E16,E23)</f>
        <v>231235.8</v>
      </c>
      <c r="F9" s="7">
        <f>SUM(F10,F12,F14,F17,F18,F22,F27,F16,F23,F26)</f>
        <v>35.974755605561164</v>
      </c>
      <c r="G9" s="7">
        <f>SUM(G10,G12,G14,G17,G18,G22,G27,G26,G16,G23)</f>
        <v>258451.19999999998</v>
      </c>
      <c r="H9" s="7">
        <f>SUM(H10,H12,H14,H17,H18,H22,H27,H16,H23,H26)</f>
        <v>37.654013597632364</v>
      </c>
    </row>
    <row r="10" spans="1:8" s="10" customFormat="1" ht="27" customHeight="1">
      <c r="A10" s="8" t="s">
        <v>11</v>
      </c>
      <c r="B10" s="9" t="s">
        <v>46</v>
      </c>
      <c r="C10" s="5">
        <f t="shared" ref="C10:H10" si="1">SUM(C11:C11)</f>
        <v>149918.20000000001</v>
      </c>
      <c r="D10" s="5">
        <f t="shared" si="1"/>
        <v>21.422510653511591</v>
      </c>
      <c r="E10" s="5">
        <f t="shared" si="1"/>
        <v>180085.1</v>
      </c>
      <c r="F10" s="5">
        <f t="shared" si="1"/>
        <v>28.016931031886251</v>
      </c>
      <c r="G10" s="5">
        <f t="shared" si="1"/>
        <v>206450.9</v>
      </c>
      <c r="H10" s="5">
        <f t="shared" si="1"/>
        <v>30.078037926863704</v>
      </c>
    </row>
    <row r="11" spans="1:8" ht="27.75" customHeight="1">
      <c r="A11" s="11" t="s">
        <v>12</v>
      </c>
      <c r="B11" s="12" t="s">
        <v>2</v>
      </c>
      <c r="C11" s="13">
        <v>149918.20000000001</v>
      </c>
      <c r="D11" s="13">
        <f>C11/C8*100</f>
        <v>21.422510653511591</v>
      </c>
      <c r="E11" s="13">
        <v>180085.1</v>
      </c>
      <c r="F11" s="13">
        <f>E11/E8*100</f>
        <v>28.016931031886251</v>
      </c>
      <c r="G11" s="13">
        <v>206450.9</v>
      </c>
      <c r="H11" s="13">
        <f>G11/G8*100</f>
        <v>30.078037926863704</v>
      </c>
    </row>
    <row r="12" spans="1:8" s="10" customFormat="1" ht="25.5" customHeight="1">
      <c r="A12" s="14" t="s">
        <v>13</v>
      </c>
      <c r="B12" s="9" t="s">
        <v>3</v>
      </c>
      <c r="C12" s="5">
        <f t="shared" ref="C12:H12" si="2">SUM(C13:C13)</f>
        <v>10695</v>
      </c>
      <c r="D12" s="5">
        <f t="shared" si="2"/>
        <v>1.5282584198536699</v>
      </c>
      <c r="E12" s="5">
        <f t="shared" si="2"/>
        <v>11251</v>
      </c>
      <c r="F12" s="5">
        <f t="shared" si="2"/>
        <v>1.7503862953667582</v>
      </c>
      <c r="G12" s="5">
        <f t="shared" si="2"/>
        <v>11802</v>
      </c>
      <c r="H12" s="5">
        <f t="shared" si="2"/>
        <v>1.7194451737088354</v>
      </c>
    </row>
    <row r="13" spans="1:8" ht="28.5" customHeight="1">
      <c r="A13" s="11" t="s">
        <v>14</v>
      </c>
      <c r="B13" s="12" t="s">
        <v>27</v>
      </c>
      <c r="C13" s="13">
        <v>10695</v>
      </c>
      <c r="D13" s="13">
        <f>C13/C8*100</f>
        <v>1.5282584198536699</v>
      </c>
      <c r="E13" s="13">
        <v>11251</v>
      </c>
      <c r="F13" s="13">
        <f>E13/E8*100</f>
        <v>1.7503862953667582</v>
      </c>
      <c r="G13" s="13">
        <v>11802</v>
      </c>
      <c r="H13" s="13">
        <f>G13/G8*100</f>
        <v>1.7194451737088354</v>
      </c>
    </row>
    <row r="14" spans="1:8" s="10" customFormat="1" ht="24" customHeight="1">
      <c r="A14" s="14" t="s">
        <v>15</v>
      </c>
      <c r="B14" s="9" t="s">
        <v>4</v>
      </c>
      <c r="C14" s="5">
        <f t="shared" ref="C14:H14" si="3">SUM(C15:C15)</f>
        <v>6664</v>
      </c>
      <c r="D14" s="5">
        <f t="shared" si="3"/>
        <v>0.95225003365169303</v>
      </c>
      <c r="E14" s="5">
        <f t="shared" si="3"/>
        <v>6664</v>
      </c>
      <c r="F14" s="5">
        <f t="shared" si="3"/>
        <v>1.0367588900830216</v>
      </c>
      <c r="G14" s="5">
        <f t="shared" si="3"/>
        <v>6664</v>
      </c>
      <c r="H14" s="5">
        <f t="shared" si="3"/>
        <v>0.97088481931839354</v>
      </c>
    </row>
    <row r="15" spans="1:8" ht="27" customHeight="1">
      <c r="A15" s="11" t="s">
        <v>42</v>
      </c>
      <c r="B15" s="12" t="s">
        <v>28</v>
      </c>
      <c r="C15" s="13">
        <v>6664</v>
      </c>
      <c r="D15" s="13">
        <f>C15/C8*100</f>
        <v>0.95225003365169303</v>
      </c>
      <c r="E15" s="13">
        <v>6664</v>
      </c>
      <c r="F15" s="13">
        <f>E15/E8*100</f>
        <v>1.0367588900830216</v>
      </c>
      <c r="G15" s="13">
        <v>6664</v>
      </c>
      <c r="H15" s="13">
        <f>G15/G8*100</f>
        <v>0.97088481931839354</v>
      </c>
    </row>
    <row r="16" spans="1:8" s="10" customFormat="1" ht="38.25" customHeight="1">
      <c r="A16" s="14" t="s">
        <v>16</v>
      </c>
      <c r="B16" s="9" t="s">
        <v>29</v>
      </c>
      <c r="C16" s="5">
        <v>1210</v>
      </c>
      <c r="D16" s="5">
        <f>C16/C8*100</f>
        <v>0.17290254212463213</v>
      </c>
      <c r="E16" s="5">
        <v>1313</v>
      </c>
      <c r="F16" s="5">
        <f>E16/E8*100</f>
        <v>0.20427137195063139</v>
      </c>
      <c r="G16" s="5">
        <v>1458</v>
      </c>
      <c r="H16" s="5">
        <f>G16/G8*100</f>
        <v>0.21241747697572291</v>
      </c>
    </row>
    <row r="17" spans="1:9" s="10" customFormat="1" ht="29.25" customHeight="1">
      <c r="A17" s="14" t="s">
        <v>31</v>
      </c>
      <c r="B17" s="9" t="s">
        <v>5</v>
      </c>
      <c r="C17" s="5">
        <v>2482</v>
      </c>
      <c r="D17" s="5">
        <f>C17/C8*100</f>
        <v>0.35466455334986524</v>
      </c>
      <c r="E17" s="5">
        <v>2732</v>
      </c>
      <c r="F17" s="5">
        <f>E17/E8*100</f>
        <v>0.42503380667869373</v>
      </c>
      <c r="G17" s="5">
        <v>2789</v>
      </c>
      <c r="H17" s="5">
        <f>G17/G8*100</f>
        <v>0.4063321970406662</v>
      </c>
    </row>
    <row r="18" spans="1:9" s="10" customFormat="1" ht="49.5" customHeight="1">
      <c r="A18" s="14" t="s">
        <v>17</v>
      </c>
      <c r="B18" s="19" t="s">
        <v>44</v>
      </c>
      <c r="C18" s="5">
        <f t="shared" ref="C18:H18" si="4">SUM(C19:C21)</f>
        <v>9851.2999999999993</v>
      </c>
      <c r="D18" s="5">
        <f t="shared" si="4"/>
        <v>1.4076981927540402</v>
      </c>
      <c r="E18" s="5">
        <f t="shared" si="4"/>
        <v>9851.2999999999993</v>
      </c>
      <c r="F18" s="5">
        <f t="shared" si="4"/>
        <v>1.5326264786726997</v>
      </c>
      <c r="G18" s="5">
        <f t="shared" si="4"/>
        <v>9851.2999999999993</v>
      </c>
      <c r="H18" s="5">
        <f t="shared" si="4"/>
        <v>1.4352457413792452</v>
      </c>
    </row>
    <row r="19" spans="1:9" ht="25.5" customHeight="1">
      <c r="A19" s="11" t="s">
        <v>18</v>
      </c>
      <c r="B19" s="12" t="s">
        <v>36</v>
      </c>
      <c r="C19" s="13">
        <v>6214.3</v>
      </c>
      <c r="D19" s="13">
        <f>C19/C8*100</f>
        <v>0.88799030373975329</v>
      </c>
      <c r="E19" s="13">
        <v>6214.3</v>
      </c>
      <c r="F19" s="13">
        <f>E19/E8*100</f>
        <v>0.96679633413009025</v>
      </c>
      <c r="G19" s="13">
        <v>6214.3</v>
      </c>
      <c r="H19" s="13">
        <f>G19/G8*100</f>
        <v>0.90536757693431769</v>
      </c>
    </row>
    <row r="20" spans="1:9" ht="39" customHeight="1">
      <c r="A20" s="11" t="s">
        <v>19</v>
      </c>
      <c r="B20" s="12" t="s">
        <v>57</v>
      </c>
      <c r="C20" s="13">
        <v>637</v>
      </c>
      <c r="D20" s="13">
        <f>C20/C8*100</f>
        <v>9.1023900275529479E-2</v>
      </c>
      <c r="E20" s="13">
        <v>637</v>
      </c>
      <c r="F20" s="13">
        <f>E20/E8*100</f>
        <v>9.9101952728524123E-2</v>
      </c>
      <c r="G20" s="13">
        <v>637</v>
      </c>
      <c r="H20" s="13">
        <f>G20/G8*100</f>
        <v>9.280516655249349E-2</v>
      </c>
    </row>
    <row r="21" spans="1:9" ht="27" customHeight="1">
      <c r="A21" s="11" t="s">
        <v>58</v>
      </c>
      <c r="B21" s="12" t="s">
        <v>45</v>
      </c>
      <c r="C21" s="13">
        <v>3000</v>
      </c>
      <c r="D21" s="13">
        <f>C21/C8*100</f>
        <v>0.42868398873875735</v>
      </c>
      <c r="E21" s="13">
        <v>3000</v>
      </c>
      <c r="F21" s="13">
        <f>E21/E8*100</f>
        <v>0.46672819181408537</v>
      </c>
      <c r="G21" s="13">
        <v>3000</v>
      </c>
      <c r="H21" s="13">
        <f>G21/G8*100</f>
        <v>0.43707299789243403</v>
      </c>
    </row>
    <row r="22" spans="1:9" s="10" customFormat="1" ht="37.5" customHeight="1">
      <c r="A22" s="14" t="s">
        <v>20</v>
      </c>
      <c r="B22" s="9" t="s">
        <v>6</v>
      </c>
      <c r="C22" s="5">
        <v>1519.6</v>
      </c>
      <c r="D22" s="5">
        <f>C22/C8*100</f>
        <v>0.21714272976247187</v>
      </c>
      <c r="E22" s="5">
        <v>1610.8</v>
      </c>
      <c r="F22" s="5">
        <f>E22/E8*100</f>
        <v>0.25060192379137619</v>
      </c>
      <c r="G22" s="5">
        <v>1707.4</v>
      </c>
      <c r="H22" s="5">
        <f>G22/G8*100</f>
        <v>0.24875281220051396</v>
      </c>
    </row>
    <row r="23" spans="1:9" s="10" customFormat="1" ht="35.25" customHeight="1">
      <c r="A23" s="14" t="s">
        <v>21</v>
      </c>
      <c r="B23" s="9" t="s">
        <v>37</v>
      </c>
      <c r="C23" s="5">
        <f t="shared" ref="C23:H23" si="5">SUM(C24:C25)</f>
        <v>0</v>
      </c>
      <c r="D23" s="5">
        <f t="shared" si="5"/>
        <v>0</v>
      </c>
      <c r="E23" s="5">
        <f t="shared" si="5"/>
        <v>0</v>
      </c>
      <c r="F23" s="5">
        <f t="shared" si="5"/>
        <v>0</v>
      </c>
      <c r="G23" s="5">
        <f t="shared" si="5"/>
        <v>0</v>
      </c>
      <c r="H23" s="5">
        <f t="shared" si="5"/>
        <v>0</v>
      </c>
    </row>
    <row r="24" spans="1:9" ht="27" customHeight="1">
      <c r="A24" s="11" t="s">
        <v>32</v>
      </c>
      <c r="B24" s="12" t="s">
        <v>34</v>
      </c>
      <c r="C24" s="13">
        <v>0</v>
      </c>
      <c r="D24" s="13">
        <f>C24/C8*100</f>
        <v>0</v>
      </c>
      <c r="E24" s="13">
        <v>0</v>
      </c>
      <c r="F24" s="13">
        <f>E24/E8*100</f>
        <v>0</v>
      </c>
      <c r="G24" s="13">
        <v>0</v>
      </c>
      <c r="H24" s="13">
        <f>G24/G8*100</f>
        <v>0</v>
      </c>
    </row>
    <row r="25" spans="1:9" ht="27" customHeight="1">
      <c r="A25" s="11" t="s">
        <v>33</v>
      </c>
      <c r="B25" s="12" t="s">
        <v>35</v>
      </c>
      <c r="C25" s="13">
        <v>0</v>
      </c>
      <c r="D25" s="13">
        <f>C25/C8*100</f>
        <v>0</v>
      </c>
      <c r="E25" s="13">
        <v>0</v>
      </c>
      <c r="F25" s="13">
        <f>E25/E8*100</f>
        <v>0</v>
      </c>
      <c r="G25" s="13">
        <v>0</v>
      </c>
      <c r="H25" s="13">
        <f>G25/G8*100</f>
        <v>0</v>
      </c>
    </row>
    <row r="26" spans="1:9" s="10" customFormat="1" ht="36" customHeight="1">
      <c r="A26" s="14" t="s">
        <v>56</v>
      </c>
      <c r="B26" s="9" t="s">
        <v>7</v>
      </c>
      <c r="C26" s="5">
        <v>1387</v>
      </c>
      <c r="D26" s="5">
        <f>C26/C8*100</f>
        <v>0.19819489746021884</v>
      </c>
      <c r="E26" s="5">
        <v>1387</v>
      </c>
      <c r="F26" s="5">
        <f>E26/E8*100</f>
        <v>0.21578400068204545</v>
      </c>
      <c r="G26" s="5">
        <v>1387</v>
      </c>
      <c r="H26" s="5">
        <f>G26/G8*100</f>
        <v>0.202073416025602</v>
      </c>
    </row>
    <row r="27" spans="1:9" s="10" customFormat="1" ht="36" customHeight="1">
      <c r="A27" s="14" t="s">
        <v>55</v>
      </c>
      <c r="B27" s="9" t="s">
        <v>51</v>
      </c>
      <c r="C27" s="5">
        <v>16341.6</v>
      </c>
      <c r="D27" s="5">
        <f>C27/C8*100</f>
        <v>2.335127423457759</v>
      </c>
      <c r="E27" s="5">
        <v>16341.6</v>
      </c>
      <c r="F27" s="5">
        <f>E27/E8*100</f>
        <v>2.5423618064496858</v>
      </c>
      <c r="G27" s="5">
        <v>16341.6</v>
      </c>
      <c r="H27" s="5">
        <f>G27/G8*100</f>
        <v>2.3808240341196667</v>
      </c>
    </row>
    <row r="28" spans="1:9" s="10" customFormat="1" ht="53.25" customHeight="1">
      <c r="A28" s="15" t="s">
        <v>22</v>
      </c>
      <c r="B28" s="16" t="s">
        <v>52</v>
      </c>
      <c r="C28" s="7">
        <f t="shared" ref="C28:H28" si="6">SUM(C29:C33)</f>
        <v>499254.4</v>
      </c>
      <c r="D28" s="7">
        <f t="shared" si="6"/>
        <v>71.340789195791686</v>
      </c>
      <c r="E28" s="7">
        <f t="shared" si="6"/>
        <v>411043.5</v>
      </c>
      <c r="F28" s="7">
        <f t="shared" si="6"/>
        <v>63.948529837310993</v>
      </c>
      <c r="G28" s="7">
        <f t="shared" si="6"/>
        <v>427439.9</v>
      </c>
      <c r="H28" s="7">
        <f t="shared" si="6"/>
        <v>62.274146170614074</v>
      </c>
    </row>
    <row r="29" spans="1:9" ht="40.5" customHeight="1">
      <c r="A29" s="11" t="s">
        <v>23</v>
      </c>
      <c r="B29" s="12" t="s">
        <v>8</v>
      </c>
      <c r="C29" s="13">
        <v>28952</v>
      </c>
      <c r="D29" s="13">
        <f>C29/C8*100</f>
        <v>4.1370862806548345</v>
      </c>
      <c r="E29" s="13">
        <v>18447</v>
      </c>
      <c r="F29" s="13">
        <f>E29/E8*100</f>
        <v>2.8699116514648111</v>
      </c>
      <c r="G29" s="13">
        <v>20841</v>
      </c>
      <c r="H29" s="13">
        <f>G29/G8*100</f>
        <v>3.0363461163587391</v>
      </c>
      <c r="I29" s="3" t="s">
        <v>50</v>
      </c>
    </row>
    <row r="30" spans="1:9" ht="39.75" customHeight="1">
      <c r="A30" s="11" t="s">
        <v>24</v>
      </c>
      <c r="B30" s="12" t="s">
        <v>10</v>
      </c>
      <c r="C30" s="13">
        <v>96334.1</v>
      </c>
      <c r="D30" s="13">
        <f>C30/C8*100</f>
        <v>13.765628746519443</v>
      </c>
      <c r="E30" s="13">
        <v>24181.8</v>
      </c>
      <c r="F30" s="13">
        <f>E30/E8*100</f>
        <v>3.7621092629366166</v>
      </c>
      <c r="G30" s="13">
        <v>23856.799999999999</v>
      </c>
      <c r="H30" s="13">
        <f>G30/G8*100</f>
        <v>3.4757210320400729</v>
      </c>
    </row>
    <row r="31" spans="1:9" ht="42" customHeight="1">
      <c r="A31" s="11" t="s">
        <v>38</v>
      </c>
      <c r="B31" s="12" t="s">
        <v>9</v>
      </c>
      <c r="C31" s="13">
        <v>339327.3</v>
      </c>
      <c r="D31" s="13">
        <f>C31/C8*100</f>
        <v>48.488060150650981</v>
      </c>
      <c r="E31" s="13">
        <v>349676.1</v>
      </c>
      <c r="F31" s="13">
        <f>E31/E8*100</f>
        <v>54.401231291200425</v>
      </c>
      <c r="G31" s="13">
        <v>363685.7</v>
      </c>
      <c r="H31" s="13">
        <f>G31/G8*100</f>
        <v>52.985733063202801</v>
      </c>
    </row>
    <row r="32" spans="1:9" ht="24.75" customHeight="1">
      <c r="A32" s="11" t="s">
        <v>39</v>
      </c>
      <c r="B32" s="12" t="s">
        <v>40</v>
      </c>
      <c r="C32" s="13">
        <v>92.9</v>
      </c>
      <c r="D32" s="13">
        <f>C32/C8*100</f>
        <v>1.3274914184610189E-2</v>
      </c>
      <c r="E32" s="13">
        <v>92.9</v>
      </c>
      <c r="F32" s="13">
        <f>E32/E8*100</f>
        <v>1.4453016339842844E-2</v>
      </c>
      <c r="G32" s="13">
        <v>92.9</v>
      </c>
      <c r="H32" s="13">
        <f>G32/G8*100</f>
        <v>1.353469383473571E-2</v>
      </c>
    </row>
    <row r="33" spans="1:8" ht="40.5" customHeight="1">
      <c r="A33" s="11" t="s">
        <v>39</v>
      </c>
      <c r="B33" s="12" t="s">
        <v>41</v>
      </c>
      <c r="C33" s="13">
        <v>34548.1</v>
      </c>
      <c r="D33" s="13">
        <f>C33/C8*100</f>
        <v>4.9367391037818207</v>
      </c>
      <c r="E33" s="13">
        <v>18645.7</v>
      </c>
      <c r="F33" s="13">
        <f>E33/E8*100</f>
        <v>2.9008246153692974</v>
      </c>
      <c r="G33" s="13">
        <v>18963.5</v>
      </c>
      <c r="H33" s="13">
        <f>G33/G8*100</f>
        <v>2.7628112651777244</v>
      </c>
    </row>
    <row r="34" spans="1:8" s="10" customFormat="1" ht="40.5" customHeight="1">
      <c r="A34" s="21" t="s">
        <v>53</v>
      </c>
      <c r="B34" s="22" t="s">
        <v>54</v>
      </c>
      <c r="C34" s="23">
        <v>493.1</v>
      </c>
      <c r="D34" s="23">
        <f>C34/C8*100</f>
        <v>7.0461358282360428E-2</v>
      </c>
      <c r="E34" s="23">
        <v>493.1</v>
      </c>
      <c r="F34" s="23">
        <f>E34/E8*100</f>
        <v>7.6714557127841837E-2</v>
      </c>
      <c r="G34" s="23">
        <v>493.1</v>
      </c>
      <c r="H34" s="23">
        <f>G34/G8*100</f>
        <v>7.1840231753586406E-2</v>
      </c>
    </row>
    <row r="35" spans="1:8">
      <c r="A35" s="17"/>
    </row>
    <row r="36" spans="1:8">
      <c r="A36" s="17"/>
    </row>
    <row r="37" spans="1:8">
      <c r="A37" s="17"/>
    </row>
    <row r="38" spans="1:8">
      <c r="A38" s="17"/>
    </row>
  </sheetData>
  <mergeCells count="10">
    <mergeCell ref="E1:F1"/>
    <mergeCell ref="E6:F6"/>
    <mergeCell ref="G1:H1"/>
    <mergeCell ref="G6:H6"/>
    <mergeCell ref="A3:H3"/>
    <mergeCell ref="A4:H4"/>
    <mergeCell ref="C1:D1"/>
    <mergeCell ref="A6:A7"/>
    <mergeCell ref="B6:B7"/>
    <mergeCell ref="C6:D6"/>
  </mergeCells>
  <phoneticPr fontId="1" type="noConversion"/>
  <pageMargins left="0.59055118110236227" right="0.19685039370078741" top="0.59055118110236227" bottom="0" header="0.51181102362204722" footer="0.51181102362204722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finresurs4</dc:creator>
  <cp:lastModifiedBy>finresurs1</cp:lastModifiedBy>
  <cp:lastPrinted>2012-11-22T09:43:00Z</cp:lastPrinted>
  <dcterms:created xsi:type="dcterms:W3CDTF">2006-10-27T03:45:00Z</dcterms:created>
  <dcterms:modified xsi:type="dcterms:W3CDTF">2012-11-22T09:44:07Z</dcterms:modified>
</cp:coreProperties>
</file>